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autoCompressPictures="0"/>
  <mc:AlternateContent xmlns:mc="http://schemas.openxmlformats.org/markup-compatibility/2006">
    <mc:Choice Requires="x15">
      <x15ac:absPath xmlns:x15ac="http://schemas.microsoft.com/office/spreadsheetml/2010/11/ac" url="https://d.docs.live.net/d25d6040b08c9fbc/Documents/T420 Docs/Cal TF 2017/Cal TF February/Meeting Material/"/>
    </mc:Choice>
  </mc:AlternateContent>
  <bookViews>
    <workbookView xWindow="0" yWindow="435" windowWidth="25605" windowHeight="15615" tabRatio="500"/>
  </bookViews>
  <sheets>
    <sheet name="Smart Thermostat Market Growth" sheetId="1" r:id="rId1"/>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1" l="1"/>
  <c r="F5" i="1"/>
  <c r="G5" i="1"/>
  <c r="I5" i="1"/>
  <c r="H5" i="1"/>
  <c r="D7" i="1"/>
  <c r="H6" i="1"/>
  <c r="D12" i="1"/>
  <c r="D9" i="1"/>
</calcChain>
</file>

<file path=xl/sharedStrings.xml><?xml version="1.0" encoding="utf-8"?>
<sst xmlns="http://schemas.openxmlformats.org/spreadsheetml/2006/main" count="25" uniqueCount="25">
  <si>
    <t>Description/Reference</t>
  </si>
  <si>
    <t>Estimated Annual Growth</t>
  </si>
  <si>
    <t>(1)</t>
  </si>
  <si>
    <t>Install</t>
  </si>
  <si>
    <t>Year 1</t>
  </si>
  <si>
    <t>Year 2</t>
  </si>
  <si>
    <t>Year 3</t>
  </si>
  <si>
    <t>Year 3.6</t>
  </si>
  <si>
    <t>Year 4</t>
  </si>
  <si>
    <t>Thermostats (North American Market)</t>
  </si>
  <si>
    <t>(2)</t>
  </si>
  <si>
    <t>Market Percentage (Connected and Smart Themrostats)</t>
  </si>
  <si>
    <t>(3)</t>
  </si>
  <si>
    <t>Total Thermostat Market</t>
  </si>
  <si>
    <t>(4)</t>
  </si>
  <si>
    <t>Increase in Market Growth (growth from today)</t>
  </si>
  <si>
    <t>Percentage of Market Growth of Smart Thermostats</t>
  </si>
  <si>
    <t xml:space="preserve">(5) </t>
  </si>
  <si>
    <t>2nd Baseline Reduction</t>
  </si>
  <si>
    <t>References</t>
  </si>
  <si>
    <t xml:space="preserve">1) http://www.marketsandmarkets.com/PressReleases/smart-thermostat.asp </t>
  </si>
  <si>
    <t>2) https://freshpickeddeals.com/smartgridnews.com/-060116-who-are-the-big-winners-and-losers-in-energy-this-week-1905924</t>
  </si>
  <si>
    <t>3) http://www.parksassociates.com/blog/article/pr0716-hem</t>
  </si>
  <si>
    <t>4) Calculation based on North Amarican Market penetration of Smart thermotats. Back calculated to get the total market size. Assumed the overall thermostat market is staying relatively flat, ie smart thermostats taking market share.</t>
  </si>
  <si>
    <t>5) https://technology.ihs.com/551796/growth-projections-and-smart-thermostats-what-makes-sense Link shows the breakdown between Connected Thermostats and Smart Thermostats is roughly 50/50. The majority of "Smart Thermostat" market growth and penetration studies do not delineate the difference between the two. To account for the fact that not all connected thermostats would be qualified as smart thermostats that qualify for this workpaper, the total market growth was devided by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</si>
</sst>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color rgb="FF000000"/>
      <name val="Arial"/>
    </font>
    <font>
      <sz val="10"/>
      <name val="Arial"/>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xf numFmtId="0" fontId="1" fillId="0" borderId="0" xfId="0" applyFont="1" applyAlignment="1">
      <alignment wrapText="1"/>
    </xf>
    <xf numFmtId="0" fontId="1" fillId="0" borderId="0" xfId="0" applyFont="1" applyAlignment="1"/>
    <xf numFmtId="10" fontId="1" fillId="0" borderId="0" xfId="0" applyNumberFormat="1" applyFont="1" applyAlignment="1"/>
    <xf numFmtId="0" fontId="1" fillId="0" borderId="1" xfId="0" applyFont="1" applyBorder="1" applyAlignment="1">
      <alignment horizontal="right"/>
    </xf>
    <xf numFmtId="0" fontId="1" fillId="0" borderId="0" xfId="0" applyFont="1" applyAlignment="1">
      <alignment horizontal="right"/>
    </xf>
    <xf numFmtId="3" fontId="1" fillId="0" borderId="2" xfId="0" applyNumberFormat="1" applyFont="1" applyBorder="1" applyAlignment="1">
      <alignment horizontal="right"/>
    </xf>
    <xf numFmtId="3" fontId="1" fillId="0" borderId="0" xfId="0" applyNumberFormat="1" applyFont="1" applyAlignment="1">
      <alignment horizontal="right"/>
    </xf>
    <xf numFmtId="3" fontId="1" fillId="0" borderId="2" xfId="0" applyNumberFormat="1" applyFont="1" applyBorder="1" applyAlignment="1">
      <alignment horizontal="right"/>
    </xf>
    <xf numFmtId="9" fontId="1" fillId="0" borderId="3" xfId="0" applyNumberFormat="1" applyFont="1" applyBorder="1" applyAlignment="1">
      <alignment horizontal="right"/>
    </xf>
    <xf numFmtId="0" fontId="1" fillId="0" borderId="0" xfId="0" applyFont="1" applyAlignment="1">
      <alignment horizontal="right"/>
    </xf>
    <xf numFmtId="10" fontId="1" fillId="0" borderId="0" xfId="0" applyNumberFormat="1" applyFont="1" applyAlignment="1">
      <alignment horizontal="right"/>
    </xf>
    <xf numFmtId="10" fontId="1" fillId="0" borderId="3" xfId="0" applyNumberFormat="1" applyFont="1" applyBorder="1" applyAlignment="1">
      <alignment horizontal="right"/>
    </xf>
    <xf numFmtId="0" fontId="1" fillId="2" borderId="0" xfId="0" applyFont="1" applyFill="1" applyAlignment="1"/>
    <xf numFmtId="10" fontId="1" fillId="0" borderId="0" xfId="0" applyNumberFormat="1" applyFont="1"/>
    <xf numFmtId="9" fontId="1" fillId="0" borderId="0" xfId="0" applyNumberFormat="1" applyFont="1" applyAlignment="1">
      <alignment horizontal="right"/>
    </xf>
    <xf numFmtId="0" fontId="1" fillId="2" borderId="0" xfId="0" applyFont="1" applyFill="1"/>
    <xf numFmtId="10" fontId="1" fillId="2" borderId="0" xfId="0" applyNumberFormat="1" applyFont="1" applyFill="1"/>
    <xf numFmtId="10" fontId="1" fillId="2" borderId="0" xfId="0" applyNumberFormat="1" applyFont="1" applyFill="1" applyAlignment="1">
      <alignment horizontal="right"/>
    </xf>
    <xf numFmtId="0" fontId="1" fillId="2" borderId="0" xfId="0" applyFont="1" applyFill="1" applyAlignment="1">
      <alignment horizontal="right"/>
    </xf>
    <xf numFmtId="0" fontId="1" fillId="3" borderId="0" xfId="0" applyFont="1" applyFill="1" applyAlignment="1"/>
    <xf numFmtId="10" fontId="1" fillId="3" borderId="0" xfId="0" applyNumberFormat="1" applyFont="1" applyFill="1"/>
    <xf numFmtId="10" fontId="1" fillId="3" borderId="0" xfId="0" applyNumberFormat="1" applyFont="1" applyFill="1" applyAlignment="1">
      <alignment horizontal="right"/>
    </xf>
    <xf numFmtId="0" fontId="1" fillId="0" borderId="0" xfId="0" applyFont="1" applyAlignment="1"/>
    <xf numFmtId="0" fontId="0" fillId="0" borderId="0" xfId="0" applyFont="1" applyAlignment="1"/>
    <xf numFmtId="0" fontId="1"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selection activeCell="F29" sqref="F29"/>
    </sheetView>
  </sheetViews>
  <sheetFormatPr defaultColWidth="14.42578125" defaultRowHeight="15.75" customHeight="1" x14ac:dyDescent="0.2"/>
  <cols>
    <col min="1" max="1" width="4.85546875" customWidth="1"/>
    <col min="2" max="2" width="48.28515625" customWidth="1"/>
    <col min="3" max="3" width="11.140625" customWidth="1"/>
  </cols>
  <sheetData>
    <row r="1" spans="1:26" ht="15.75" customHeight="1" x14ac:dyDescent="0.2">
      <c r="C1" s="1" t="s">
        <v>0</v>
      </c>
    </row>
    <row r="2" spans="1:26" ht="15.75" customHeight="1" x14ac:dyDescent="0.2">
      <c r="B2" s="2" t="s">
        <v>1</v>
      </c>
      <c r="C2" s="2" t="s">
        <v>2</v>
      </c>
      <c r="D2" s="3">
        <v>0.31819999999999998</v>
      </c>
    </row>
    <row r="3" spans="1:26" ht="15.75" customHeight="1" x14ac:dyDescent="0.2">
      <c r="C3" s="2"/>
      <c r="D3" s="2"/>
    </row>
    <row r="4" spans="1:26" ht="15.75" customHeight="1" x14ac:dyDescent="0.2">
      <c r="C4" s="2"/>
      <c r="D4" s="4" t="s">
        <v>3</v>
      </c>
      <c r="E4" s="5" t="s">
        <v>4</v>
      </c>
      <c r="F4" s="5" t="s">
        <v>5</v>
      </c>
      <c r="G4" s="5" t="s">
        <v>6</v>
      </c>
      <c r="H4" s="4" t="s">
        <v>7</v>
      </c>
      <c r="I4" s="5" t="s">
        <v>8</v>
      </c>
      <c r="J4" s="2"/>
      <c r="K4" s="2"/>
    </row>
    <row r="5" spans="1:26" ht="15.75" customHeight="1" x14ac:dyDescent="0.2">
      <c r="B5" s="2" t="s">
        <v>9</v>
      </c>
      <c r="C5" s="2" t="s">
        <v>10</v>
      </c>
      <c r="D5" s="6">
        <v>4500000</v>
      </c>
      <c r="E5" s="7">
        <f>D5*(1+D2)</f>
        <v>5931900</v>
      </c>
      <c r="F5" s="7">
        <f>E5*(1+D2)</f>
        <v>7819430.5800000001</v>
      </c>
      <c r="G5" s="7">
        <f>F5*(1+D2)</f>
        <v>10307573.390556</v>
      </c>
      <c r="H5" s="8">
        <f>(G5+I5)/2</f>
        <v>11947508.31699346</v>
      </c>
      <c r="I5" s="7">
        <f>G5*(1+D2)</f>
        <v>13587443.24343092</v>
      </c>
      <c r="J5" s="7"/>
    </row>
    <row r="6" spans="1:26" ht="15.75" customHeight="1" x14ac:dyDescent="0.2">
      <c r="B6" s="2" t="s">
        <v>11</v>
      </c>
      <c r="C6" s="2" t="s">
        <v>12</v>
      </c>
      <c r="D6" s="9">
        <v>7.0000000000000007E-2</v>
      </c>
      <c r="E6" s="10"/>
      <c r="F6" s="10"/>
      <c r="G6" s="11"/>
      <c r="H6" s="12">
        <f>H5/D7</f>
        <v>0.18585012937545384</v>
      </c>
      <c r="I6" s="11"/>
    </row>
    <row r="7" spans="1:26" ht="15.75" customHeight="1" x14ac:dyDescent="0.2">
      <c r="B7" s="2" t="s">
        <v>13</v>
      </c>
      <c r="C7" s="2" t="s">
        <v>14</v>
      </c>
      <c r="D7" s="7">
        <f>D5/D6</f>
        <v>64285714.285714276</v>
      </c>
      <c r="E7" s="10"/>
      <c r="F7" s="10"/>
      <c r="G7" s="10"/>
      <c r="H7" s="10"/>
      <c r="I7" s="10"/>
    </row>
    <row r="8" spans="1:26" ht="15.75" customHeight="1" x14ac:dyDescent="0.2">
      <c r="D8" s="10"/>
      <c r="E8" s="10"/>
      <c r="F8" s="10"/>
      <c r="G8" s="10"/>
      <c r="H8" s="10"/>
      <c r="I8" s="10"/>
    </row>
    <row r="9" spans="1:26" ht="15.75" customHeight="1" x14ac:dyDescent="0.2">
      <c r="B9" s="13" t="s">
        <v>15</v>
      </c>
      <c r="C9" s="14"/>
      <c r="D9" s="11">
        <f>H6-D6</f>
        <v>0.11585012937545383</v>
      </c>
      <c r="E9" s="10"/>
      <c r="F9" s="10"/>
      <c r="G9" s="10"/>
      <c r="I9" s="10"/>
    </row>
    <row r="10" spans="1:26" ht="15.75" customHeight="1" x14ac:dyDescent="0.2">
      <c r="B10" s="13" t="s">
        <v>16</v>
      </c>
      <c r="C10" s="2" t="s">
        <v>17</v>
      </c>
      <c r="D10" s="15">
        <v>0.5</v>
      </c>
      <c r="E10" s="10"/>
      <c r="F10" s="10"/>
      <c r="G10" s="10"/>
      <c r="H10" s="10"/>
      <c r="I10" s="10"/>
    </row>
    <row r="11" spans="1:26" ht="15.75" customHeight="1" x14ac:dyDescent="0.2">
      <c r="A11" s="16"/>
      <c r="B11" s="13"/>
      <c r="C11" s="17"/>
      <c r="D11" s="18"/>
      <c r="E11" s="19"/>
      <c r="F11" s="19"/>
      <c r="G11" s="19"/>
      <c r="H11" s="19"/>
      <c r="I11" s="19"/>
      <c r="J11" s="16"/>
      <c r="K11" s="16"/>
      <c r="L11" s="16"/>
      <c r="M11" s="16"/>
      <c r="N11" s="16"/>
      <c r="O11" s="16"/>
      <c r="P11" s="16"/>
      <c r="Q11" s="16"/>
      <c r="R11" s="16"/>
      <c r="S11" s="16"/>
      <c r="T11" s="16"/>
      <c r="U11" s="16"/>
      <c r="V11" s="16"/>
      <c r="W11" s="16"/>
      <c r="X11" s="16"/>
      <c r="Y11" s="16"/>
      <c r="Z11" s="16"/>
    </row>
    <row r="12" spans="1:26" ht="15.75" customHeight="1" x14ac:dyDescent="0.2">
      <c r="B12" s="20" t="s">
        <v>18</v>
      </c>
      <c r="C12" s="21"/>
      <c r="D12" s="22">
        <f>(H6-D6)/2</f>
        <v>5.7925064687726915E-2</v>
      </c>
      <c r="E12" s="10"/>
      <c r="F12" s="10"/>
      <c r="G12" s="10"/>
      <c r="H12" s="10"/>
      <c r="I12" s="10"/>
    </row>
    <row r="13" spans="1:26" ht="15.75" customHeight="1" x14ac:dyDescent="0.2">
      <c r="B13" s="2"/>
    </row>
    <row r="14" spans="1:26" ht="15.75" customHeight="1" x14ac:dyDescent="0.2">
      <c r="B14" s="2" t="s">
        <v>19</v>
      </c>
    </row>
    <row r="15" spans="1:26" ht="15.75" customHeight="1" x14ac:dyDescent="0.2">
      <c r="B15" s="23" t="s">
        <v>20</v>
      </c>
      <c r="C15" s="24"/>
      <c r="D15" s="24"/>
      <c r="E15" s="24"/>
      <c r="F15" s="24"/>
      <c r="G15" s="24"/>
      <c r="H15" s="24"/>
      <c r="I15" s="24"/>
    </row>
    <row r="16" spans="1:26" ht="15.75" customHeight="1" x14ac:dyDescent="0.2">
      <c r="B16" s="23" t="s">
        <v>21</v>
      </c>
      <c r="C16" s="24"/>
      <c r="D16" s="24"/>
      <c r="E16" s="24"/>
      <c r="F16" s="24"/>
      <c r="G16" s="24"/>
      <c r="H16" s="24"/>
      <c r="I16" s="24"/>
      <c r="J16" s="14"/>
    </row>
    <row r="17" spans="2:9" ht="15.75" customHeight="1" x14ac:dyDescent="0.2">
      <c r="B17" s="23" t="s">
        <v>22</v>
      </c>
      <c r="C17" s="24"/>
      <c r="D17" s="24"/>
      <c r="E17" s="24"/>
      <c r="F17" s="24"/>
      <c r="G17" s="24"/>
      <c r="H17" s="24"/>
      <c r="I17" s="24"/>
    </row>
    <row r="18" spans="2:9" ht="15.75" customHeight="1" x14ac:dyDescent="0.2">
      <c r="B18" s="25" t="s">
        <v>23</v>
      </c>
      <c r="C18" s="24"/>
      <c r="D18" s="24"/>
      <c r="E18" s="24"/>
      <c r="F18" s="24"/>
      <c r="G18" s="24"/>
      <c r="H18" s="24"/>
      <c r="I18" s="24"/>
    </row>
    <row r="19" spans="2:9" ht="15.75" customHeight="1" x14ac:dyDescent="0.2">
      <c r="B19" s="25" t="s">
        <v>24</v>
      </c>
      <c r="C19" s="24"/>
      <c r="D19" s="24"/>
      <c r="E19" s="24"/>
      <c r="F19" s="24"/>
      <c r="G19" s="24"/>
      <c r="H19" s="24"/>
      <c r="I19" s="24"/>
    </row>
    <row r="20" spans="2:9" ht="15.75" customHeight="1" x14ac:dyDescent="0.2">
      <c r="B20" s="2"/>
    </row>
    <row r="21" spans="2:9" ht="15.75" customHeight="1" x14ac:dyDescent="0.2">
      <c r="B21" s="2"/>
    </row>
  </sheetData>
  <mergeCells count="5">
    <mergeCell ref="B15:I15"/>
    <mergeCell ref="B16:I16"/>
    <mergeCell ref="B17:I17"/>
    <mergeCell ref="B18:I18"/>
    <mergeCell ref="B19:I19"/>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Smart Thermostat Market 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Beitel</dc:creator>
  <cp:lastModifiedBy>Annette Beitel</cp:lastModifiedBy>
  <dcterms:created xsi:type="dcterms:W3CDTF">2017-02-18T00:21:37Z</dcterms:created>
  <dcterms:modified xsi:type="dcterms:W3CDTF">2017-02-18T00:21:37Z</dcterms:modified>
</cp:coreProperties>
</file>