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25d6040b08c9fbc/Documents/T420 Docs/Cal TF 2017/Cal TF February/Meeting Material/"/>
    </mc:Choice>
  </mc:AlternateContent>
  <bookViews>
    <workbookView xWindow="45" yWindow="1125" windowWidth="27435" windowHeight="15615" activeTab="1"/>
  </bookViews>
  <sheets>
    <sheet name="list of T-stat" sheetId="1" r:id="rId1"/>
    <sheet name="Cost Summary" sheetId="2" r:id="rId2"/>
    <sheet name="Sheet3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1" l="1"/>
  <c r="D3" i="2"/>
  <c r="E3" i="2"/>
  <c r="F3" i="2"/>
  <c r="D4" i="2"/>
  <c r="F4" i="2"/>
  <c r="F5" i="2"/>
  <c r="E5" i="2"/>
  <c r="D5" i="2"/>
  <c r="M8" i="1"/>
</calcChain>
</file>

<file path=xl/sharedStrings.xml><?xml version="1.0" encoding="utf-8"?>
<sst xmlns="http://schemas.openxmlformats.org/spreadsheetml/2006/main" count="66" uniqueCount="39">
  <si>
    <t>Auto-Schedule</t>
  </si>
  <si>
    <t>Auto-Away</t>
  </si>
  <si>
    <t>Farsight</t>
  </si>
  <si>
    <t>Remote control</t>
  </si>
  <si>
    <t>learns the temperatures you like and programs itsel</t>
  </si>
  <si>
    <t>automatically turns itself down when nobody’s home</t>
  </si>
  <si>
    <t>Compatibility</t>
  </si>
  <si>
    <t>Cost</t>
  </si>
  <si>
    <t>Learning Thermostat, 2nd Generation</t>
  </si>
  <si>
    <t>3rd generation Nest Learning Thermostat</t>
  </si>
  <si>
    <t>Wi-Fi enabled for remote access</t>
  </si>
  <si>
    <t>Compatable with most heating and cooling systems</t>
  </si>
  <si>
    <t>Works with 95% of 24V heating and cooling systems, including gas, electric, forced air, heat pump, radiant, oil, hot water, solar and geothermal. Heating: 1,2, and 3 stages</t>
  </si>
  <si>
    <t>No</t>
  </si>
  <si>
    <t>Built-in rechargeable lithium-ion battery</t>
  </si>
  <si>
    <t>Battery</t>
  </si>
  <si>
    <t xml:space="preserve">ecobee 7-Day Smarter Wi-Fi Programmable Thermostat </t>
  </si>
  <si>
    <t>compatible with 95% of systems and works with: conventional (2H/2C); heat pump (4H/2C) including 2-stage auxiliary heat</t>
  </si>
  <si>
    <t>Hardwired</t>
  </si>
  <si>
    <t>Yes</t>
  </si>
  <si>
    <t>Allure Energy EverSense Wi-Fi Smart Thermostat</t>
  </si>
  <si>
    <t>24-Volt Heating &amp; Air Conditioning System </t>
  </si>
  <si>
    <t>Schneider Electric Wiser Air Wi-Fi Smart Programmable Thermostat</t>
  </si>
  <si>
    <t>Central Air Conditioning </t>
  </si>
  <si>
    <t>Occ Senses, it lights up to show the time, temperature or weather.</t>
  </si>
  <si>
    <t>T-Stat, type and brand</t>
  </si>
  <si>
    <t>Smart Costs</t>
  </si>
  <si>
    <t>Base Costs</t>
  </si>
  <si>
    <t>from DEER08 "ProgTStats"</t>
  </si>
  <si>
    <t>IMC</t>
  </si>
  <si>
    <t>Measure Case</t>
  </si>
  <si>
    <t>Material</t>
  </si>
  <si>
    <t>Labor</t>
  </si>
  <si>
    <t>Total</t>
  </si>
  <si>
    <t>Base Case</t>
  </si>
  <si>
    <t>Incremental Cost</t>
  </si>
  <si>
    <t>Honeywell Lyric Wi-Fi Smart Thermostat</t>
  </si>
  <si>
    <t>Ecobee3 Lite Thermostat</t>
  </si>
  <si>
    <t>Lyric T5 Wi-Fi Thermostat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</si>
</sst>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wrapText="1"/>
    </xf>
    <xf numFmtId="5" fontId="0" fillId="0" borderId="9" xfId="1" applyNumberFormat="1" applyFont="1" applyBorder="1" applyAlignment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44" fontId="0" fillId="0" borderId="1" xfId="1" applyNumberFormat="1" applyFont="1" applyBorder="1"/>
    <xf numFmtId="7" fontId="0" fillId="0" borderId="0" xfId="0" applyNumberFormat="1"/>
    <xf numFmtId="44" fontId="0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M8" sqref="M8"/>
    </sheetView>
  </sheetViews>
  <sheetFormatPr defaultColWidth="8.85546875" defaultRowHeight="15" x14ac:dyDescent="0.25"/>
  <cols>
    <col min="1" max="1" width="8.85546875" style="2"/>
    <col min="2" max="2" width="35" bestFit="1" customWidth="1"/>
    <col min="3" max="3" width="13" bestFit="1" customWidth="1"/>
    <col min="4" max="4" width="14.28515625" customWidth="1"/>
    <col min="5" max="5" width="13.7109375" bestFit="1" customWidth="1"/>
    <col min="6" max="6" width="16.7109375" customWidth="1"/>
    <col min="7" max="7" width="11.42578125" customWidth="1"/>
    <col min="8" max="8" width="27.140625" customWidth="1"/>
    <col min="12" max="12" width="11.28515625" customWidth="1"/>
  </cols>
  <sheetData>
    <row r="1" spans="1:14" ht="15.75" thickBot="1" x14ac:dyDescent="0.3"/>
    <row r="2" spans="1:14" ht="74.099999999999994" customHeight="1" x14ac:dyDescent="0.25">
      <c r="B2" s="3"/>
      <c r="C2" s="4" t="s">
        <v>4</v>
      </c>
      <c r="D2" s="4" t="s">
        <v>5</v>
      </c>
      <c r="E2" s="4" t="s">
        <v>10</v>
      </c>
      <c r="F2" s="4" t="s">
        <v>24</v>
      </c>
      <c r="G2" s="4" t="s">
        <v>14</v>
      </c>
      <c r="H2" s="5"/>
      <c r="I2" s="6"/>
      <c r="L2" t="s">
        <v>26</v>
      </c>
      <c r="M2" s="20">
        <f>AVERAGE(I4:I11)</f>
        <v>186.5</v>
      </c>
    </row>
    <row r="3" spans="1:14" x14ac:dyDescent="0.25">
      <c r="B3" s="7" t="s">
        <v>25</v>
      </c>
      <c r="C3" s="1" t="s">
        <v>0</v>
      </c>
      <c r="D3" s="1" t="s">
        <v>1</v>
      </c>
      <c r="E3" s="1" t="s">
        <v>3</v>
      </c>
      <c r="F3" s="1" t="s">
        <v>2</v>
      </c>
      <c r="G3" s="1" t="s">
        <v>15</v>
      </c>
      <c r="H3" s="1" t="s">
        <v>6</v>
      </c>
      <c r="I3" s="8" t="s">
        <v>7</v>
      </c>
    </row>
    <row r="4" spans="1:14" ht="85.35" customHeight="1" x14ac:dyDescent="0.25">
      <c r="A4" s="2">
        <v>1</v>
      </c>
      <c r="B4" s="9" t="s">
        <v>9</v>
      </c>
      <c r="C4" s="10" t="s">
        <v>19</v>
      </c>
      <c r="D4" s="10" t="s">
        <v>19</v>
      </c>
      <c r="E4" s="10" t="s">
        <v>19</v>
      </c>
      <c r="F4" s="10" t="s">
        <v>19</v>
      </c>
      <c r="G4" s="10" t="s">
        <v>19</v>
      </c>
      <c r="H4" s="11" t="s">
        <v>12</v>
      </c>
      <c r="I4" s="12">
        <v>249</v>
      </c>
      <c r="L4" t="s">
        <v>27</v>
      </c>
      <c r="M4">
        <v>94.12</v>
      </c>
      <c r="N4" t="s">
        <v>28</v>
      </c>
    </row>
    <row r="5" spans="1:14" ht="30" x14ac:dyDescent="0.25">
      <c r="A5" s="2">
        <v>2</v>
      </c>
      <c r="B5" s="9" t="s">
        <v>8</v>
      </c>
      <c r="C5" s="10" t="s">
        <v>19</v>
      </c>
      <c r="D5" s="10" t="s">
        <v>19</v>
      </c>
      <c r="E5" s="10" t="s">
        <v>19</v>
      </c>
      <c r="F5" s="10" t="s">
        <v>13</v>
      </c>
      <c r="G5" s="10" t="s">
        <v>19</v>
      </c>
      <c r="H5" s="11" t="s">
        <v>11</v>
      </c>
      <c r="I5" s="12">
        <v>180</v>
      </c>
    </row>
    <row r="6" spans="1:14" x14ac:dyDescent="0.25">
      <c r="A6" s="2">
        <v>3</v>
      </c>
      <c r="B6" s="9" t="s">
        <v>36</v>
      </c>
      <c r="C6" s="10" t="s">
        <v>19</v>
      </c>
      <c r="D6" s="10" t="s">
        <v>19</v>
      </c>
      <c r="E6" s="10" t="s">
        <v>19</v>
      </c>
      <c r="F6" s="10" t="s">
        <v>13</v>
      </c>
      <c r="G6" s="10" t="s">
        <v>18</v>
      </c>
      <c r="H6" s="10"/>
      <c r="I6" s="12">
        <v>199</v>
      </c>
    </row>
    <row r="7" spans="1:14" x14ac:dyDescent="0.25">
      <c r="B7" s="9" t="s">
        <v>38</v>
      </c>
      <c r="C7" s="10"/>
      <c r="D7" s="10"/>
      <c r="E7" s="10"/>
      <c r="F7" s="10"/>
      <c r="G7" s="10"/>
      <c r="H7" s="10"/>
      <c r="I7" s="12">
        <v>115</v>
      </c>
    </row>
    <row r="8" spans="1:14" ht="75" x14ac:dyDescent="0.25">
      <c r="A8" s="2">
        <v>4</v>
      </c>
      <c r="B8" s="13" t="s">
        <v>16</v>
      </c>
      <c r="C8" s="10" t="s">
        <v>19</v>
      </c>
      <c r="D8" s="10" t="s">
        <v>19</v>
      </c>
      <c r="E8" s="10" t="s">
        <v>19</v>
      </c>
      <c r="F8" s="10" t="s">
        <v>13</v>
      </c>
      <c r="G8" s="10" t="s">
        <v>19</v>
      </c>
      <c r="H8" s="11" t="s">
        <v>17</v>
      </c>
      <c r="I8" s="12">
        <v>199</v>
      </c>
      <c r="L8" t="s">
        <v>29</v>
      </c>
      <c r="M8" s="20">
        <f>M2-M4</f>
        <v>92.38</v>
      </c>
    </row>
    <row r="9" spans="1:14" x14ac:dyDescent="0.25">
      <c r="B9" s="13" t="s">
        <v>37</v>
      </c>
      <c r="C9" s="10"/>
      <c r="D9" s="10"/>
      <c r="E9" s="10"/>
      <c r="F9" s="10"/>
      <c r="G9" s="10"/>
      <c r="H9" s="11"/>
      <c r="I9" s="12">
        <v>169</v>
      </c>
    </row>
    <row r="10" spans="1:14" ht="30" x14ac:dyDescent="0.25">
      <c r="A10" s="2">
        <v>6</v>
      </c>
      <c r="B10" s="13" t="s">
        <v>20</v>
      </c>
      <c r="C10" s="10" t="s">
        <v>19</v>
      </c>
      <c r="D10" s="10" t="s">
        <v>19</v>
      </c>
      <c r="E10" s="10" t="s">
        <v>19</v>
      </c>
      <c r="F10" s="10" t="s">
        <v>13</v>
      </c>
      <c r="G10" s="10" t="s">
        <v>18</v>
      </c>
      <c r="H10" s="10" t="s">
        <v>21</v>
      </c>
      <c r="I10" s="12">
        <v>203</v>
      </c>
    </row>
    <row r="11" spans="1:14" ht="30" x14ac:dyDescent="0.25">
      <c r="A11" s="2">
        <v>7</v>
      </c>
      <c r="B11" s="13" t="s">
        <v>22</v>
      </c>
      <c r="C11" s="10" t="s">
        <v>19</v>
      </c>
      <c r="D11" s="10" t="s">
        <v>19</v>
      </c>
      <c r="E11" s="10" t="s">
        <v>19</v>
      </c>
      <c r="F11" s="10" t="s">
        <v>13</v>
      </c>
      <c r="G11" s="10" t="s">
        <v>18</v>
      </c>
      <c r="H11" s="10" t="s">
        <v>23</v>
      </c>
      <c r="I11" s="12">
        <v>178</v>
      </c>
    </row>
    <row r="12" spans="1:14" x14ac:dyDescent="0.25">
      <c r="B12" s="9"/>
      <c r="C12" s="10"/>
      <c r="D12" s="10"/>
      <c r="E12" s="10"/>
      <c r="F12" s="10"/>
      <c r="G12" s="10"/>
      <c r="H12" s="10"/>
      <c r="I12" s="14"/>
    </row>
    <row r="13" spans="1:14" ht="15.75" thickBot="1" x14ac:dyDescent="0.3">
      <c r="B13" s="15"/>
      <c r="C13" s="16"/>
      <c r="D13" s="16"/>
      <c r="E13" s="16"/>
      <c r="F13" s="16"/>
      <c r="G13" s="16"/>
      <c r="H13" s="16"/>
      <c r="I13" s="1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5"/>
  <sheetViews>
    <sheetView tabSelected="1" workbookViewId="0">
      <selection activeCell="L13" sqref="L13"/>
    </sheetView>
  </sheetViews>
  <sheetFormatPr defaultColWidth="8.85546875" defaultRowHeight="15" x14ac:dyDescent="0.25"/>
  <cols>
    <col min="3" max="3" width="15" bestFit="1" customWidth="1"/>
  </cols>
  <sheetData>
    <row r="2" spans="3:7" x14ac:dyDescent="0.25">
      <c r="C2" s="18"/>
      <c r="D2" s="18" t="s">
        <v>31</v>
      </c>
      <c r="E2" s="18" t="s">
        <v>32</v>
      </c>
      <c r="F2" s="18" t="s">
        <v>33</v>
      </c>
      <c r="G2" s="10"/>
    </row>
    <row r="3" spans="3:7" x14ac:dyDescent="0.25">
      <c r="C3" s="18" t="s">
        <v>30</v>
      </c>
      <c r="D3" s="19">
        <f>'list of T-stat'!M2</f>
        <v>186.5</v>
      </c>
      <c r="E3" s="19">
        <f>E4</f>
        <v>56.48</v>
      </c>
      <c r="F3" s="19">
        <f>D3+E3</f>
        <v>242.98</v>
      </c>
      <c r="G3" s="21"/>
    </row>
    <row r="4" spans="3:7" x14ac:dyDescent="0.25">
      <c r="C4" s="18" t="s">
        <v>34</v>
      </c>
      <c r="D4" s="19">
        <f>'list of T-stat'!M4</f>
        <v>94.12</v>
      </c>
      <c r="E4" s="19">
        <v>56.48</v>
      </c>
      <c r="F4" s="19">
        <f>D4+E4</f>
        <v>150.6</v>
      </c>
      <c r="G4" s="21"/>
    </row>
    <row r="5" spans="3:7" x14ac:dyDescent="0.25">
      <c r="C5" s="18" t="s">
        <v>35</v>
      </c>
      <c r="D5" s="19">
        <f>D3-D4</f>
        <v>92.38</v>
      </c>
      <c r="E5" s="19">
        <f t="shared" ref="E5:F5" si="0">E3-E4</f>
        <v>0</v>
      </c>
      <c r="F5" s="19">
        <f t="shared" si="0"/>
        <v>92.38</v>
      </c>
      <c r="G5" s="2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0" sqref="E40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T-stat</vt:lpstr>
      <vt:lpstr>Cost Summary</vt:lpstr>
      <vt:lpstr>Sheet3</vt:lpstr>
    </vt:vector>
  </TitlesOfParts>
  <Company>Sempra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Bashar, Raad</dc:creator>
  <cp:lastModifiedBy>Annette Beitel</cp:lastModifiedBy>
  <dcterms:created xsi:type="dcterms:W3CDTF">2016-06-21T16:44:39Z</dcterms:created>
  <dcterms:modified xsi:type="dcterms:W3CDTF">2017-02-18T00:23:00Z</dcterms:modified>
</cp:coreProperties>
</file>